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409" activeTab="1"/>
  </bookViews>
  <sheets>
    <sheet name="2013" sheetId="15" r:id="rId1"/>
    <sheet name="расчет1 " sheetId="16" r:id="rId2"/>
    <sheet name=" расчет2 " sheetId="8" r:id="rId3"/>
  </sheets>
  <definedNames>
    <definedName name="OLE_LINK1" localSheetId="2">' расчет2 '!#REF!</definedName>
    <definedName name="_xlnm.Print_Area" localSheetId="2">' расчет2 '!$A$1:$G$33</definedName>
  </definedNames>
  <calcPr calcId="125725"/>
</workbook>
</file>

<file path=xl/calcChain.xml><?xml version="1.0" encoding="utf-8"?>
<calcChain xmlns="http://schemas.openxmlformats.org/spreadsheetml/2006/main">
  <c r="C17" i="16"/>
  <c r="C18"/>
  <c r="C15"/>
  <c r="C11"/>
  <c r="C8"/>
  <c r="C10" s="1"/>
  <c r="C6" s="1"/>
  <c r="G21" i="8" l="1"/>
</calcChain>
</file>

<file path=xl/sharedStrings.xml><?xml version="1.0" encoding="utf-8"?>
<sst xmlns="http://schemas.openxmlformats.org/spreadsheetml/2006/main" count="151" uniqueCount="133">
  <si>
    <t>Форма 9.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</si>
  <si>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</si>
  <si>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</si>
  <si>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</si>
  <si>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</si>
  <si>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</si>
  <si>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</si>
  <si>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r>
      <t xml:space="preserve">Основания приостановления, ограничения и прекращения режима потребления тепловой энергии в случаях, предусмотренных </t>
    </r>
    <r>
      <rPr>
        <b/>
        <sz val="12"/>
        <color rgb="FF106BBE"/>
        <rFont val="Arial"/>
        <family val="2"/>
        <charset val="204"/>
      </rPr>
      <t>пунктами 70</t>
    </r>
    <r>
      <rPr>
        <sz val="12"/>
        <color theme="1"/>
        <rFont val="Arial"/>
        <family val="2"/>
        <charset val="204"/>
      </rPr>
      <t xml:space="preserve"> и </t>
    </r>
    <r>
      <rPr>
        <b/>
        <sz val="12"/>
        <color rgb="FF106BBE"/>
        <rFont val="Arial"/>
        <family val="2"/>
        <charset val="204"/>
      </rPr>
      <t>76</t>
    </r>
    <r>
      <rPr>
        <sz val="12"/>
        <color theme="1"/>
        <rFont val="Arial"/>
        <family val="2"/>
        <charset val="204"/>
      </rPr>
      <t xml:space="preserve"> Правил организации теплоснабжения в Российской Федерации, утвержденных </t>
    </r>
    <r>
      <rPr>
        <b/>
        <sz val="12"/>
        <color rgb="FF106BBE"/>
        <rFont val="Arial"/>
        <family val="2"/>
        <charset val="204"/>
      </rPr>
      <t>постановлением</t>
    </r>
    <r>
      <rPr>
        <sz val="12"/>
        <color theme="1"/>
        <rFont val="Arial"/>
        <family val="2"/>
        <charset val="204"/>
      </rPr>
      <t xml:space="preserve">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t>
    </r>
    <r>
      <rPr>
        <b/>
        <sz val="12"/>
        <color rgb="FF106BBE"/>
        <rFont val="Arial"/>
        <family val="2"/>
        <charset val="204"/>
      </rPr>
      <t>***</t>
    </r>
    <r>
      <rPr>
        <sz val="12"/>
        <color theme="1"/>
        <rFont val="Arial"/>
        <family val="2"/>
        <charset val="204"/>
      </rPr>
      <t xml:space="preserve"> (Собрание законодательства Российской Федерации, 2012, N 34, ст. 4734; 2016, N 2, ст. 403; N 22, ст. 3228; N 29, ст. 4837; N 49, ст. 6906; 2017, N 8, ст. 1230)</t>
    </r>
  </si>
  <si>
    <t>-</t>
  </si>
  <si>
    <t>2017 год</t>
  </si>
  <si>
    <t>см. расчет</t>
  </si>
  <si>
    <t>Фактические показатели надежности и энергетической эффективности объекта теплоснабжения</t>
  </si>
  <si>
    <t>Филиал "Краснодарское военно-энергетическое предприятие" АО "РАМО-М"</t>
  </si>
  <si>
    <t>г. Краснодар</t>
  </si>
  <si>
    <t>№ п/п</t>
  </si>
  <si>
    <t>Наименование показателя</t>
  </si>
  <si>
    <t>1.</t>
  </si>
  <si>
    <t xml:space="preserve">Фактические значения показателей надежности объектов системы централизованного теплоснабжения </t>
  </si>
  <si>
    <t>1.1.</t>
  </si>
  <si>
    <t>Количество прекращений подачи тепловой энергии в результате технологических нарушений на тепловых сетях на 1 км тепловых сетей</t>
  </si>
  <si>
    <t>фактическое количество прекращений подачи тепловой энергии в результате технологических нарушений на тепловых сетях за год</t>
  </si>
  <si>
    <t>суммарная протяженность тепловой сети в двухтрубном исчислении  на начало года, км</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</si>
  <si>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км</t>
  </si>
  <si>
    <t>общая протяженность тепловой сети в двухтрубном исчислении, км</t>
  </si>
  <si>
    <t>1.2.</t>
  </si>
  <si>
    <t>Количество прекращений подачи тепловой энергии в результате технологических нарушений на источниках тепловой энергии на 1 Гкал/час установленной мощности</t>
  </si>
  <si>
    <t>фактическое количество прекращений подачи тепловой энергии в результате технологических нарушений на источниках тепловой энергии</t>
  </si>
  <si>
    <t>суммарная мощность источников тепловой энергии на начало года, Гкал/час</t>
  </si>
  <si>
    <t>суммарная мощность строящихся, реконструируемых и модернизируемых источников тепловой энергии, вводимых в эксплуатацию, Гкал/час</t>
  </si>
  <si>
    <t>общая мощность источников тепловой энергии, Гкал/час</t>
  </si>
  <si>
    <t>2.</t>
  </si>
  <si>
    <t xml:space="preserve">Фактические значения показателей энергетической эффективности объектов системы централизованного теплоснабжения </t>
  </si>
  <si>
    <t>2.1.</t>
  </si>
  <si>
    <t>Удельный расход топлива на производство единицы тепловой энергии, отпускаемой с коллекторов источников тепловой энергии, тут/Гкал</t>
  </si>
  <si>
    <t>2.2.</t>
  </si>
  <si>
    <t>Отношение величины технологических потерь тепловой энергии к материальной характеристике  тепловой сети</t>
  </si>
  <si>
    <t>2.2.1.</t>
  </si>
  <si>
    <r>
      <t xml:space="preserve"> материальнaя  характеристикa  тепловой сети, м</t>
    </r>
    <r>
      <rPr>
        <vertAlign val="superscript"/>
        <sz val="13"/>
        <rFont val="Times New Roman"/>
        <family val="1"/>
        <charset val="204"/>
      </rPr>
      <t>2</t>
    </r>
  </si>
  <si>
    <t>2.3.</t>
  </si>
  <si>
    <t>Величина технологических потерь при  передаче тепловой энергии по тепловым сетям, Гкал</t>
  </si>
  <si>
    <t>Директор</t>
  </si>
  <si>
    <t>В.А.Благодер</t>
  </si>
  <si>
    <t>Помощник директора                                                                                по экономическим вопросам</t>
  </si>
  <si>
    <t>Н.М. Фазильжанова</t>
  </si>
  <si>
    <t>Начальник экономического отдела</t>
  </si>
  <si>
    <t>Е.В. Кривнева</t>
  </si>
  <si>
    <t xml:space="preserve"> * определяется как сумма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t>
  </si>
  <si>
    <t>Анализ и оценка надежности системы теплоснабжения</t>
  </si>
  <si>
    <t>Расчет призведен согласно Приказу Минрегиона России от 26.07.2013 №310 "Об устверждении Методических указаний по анализу показателей, используемых для оценки надежности систем теплоснабжения"</t>
  </si>
  <si>
    <t>Характеристика показателя</t>
  </si>
  <si>
    <t>Порядок расчета</t>
  </si>
  <si>
    <t>Интервал</t>
  </si>
  <si>
    <t>Расчет</t>
  </si>
  <si>
    <t>Значение показателя</t>
  </si>
  <si>
    <t xml:space="preserve">показатель надежности электроснабжения источников тепловой энергии (Кэ) </t>
  </si>
  <si>
    <t>характеризует наличие или отсутствие резервного электропитания</t>
  </si>
  <si>
    <t xml:space="preserve">Кэ = 1,0 - при наличии резервного электроснабжения;
Кэ = 0,6 - при отсутствии резервного электроснабжения
</t>
  </si>
  <si>
    <t xml:space="preserve">показатель надежности водоснабжения источников тепловой энергии (Кв) </t>
  </si>
  <si>
    <t>характеризует наличие или отсутствие резервного водоснабжения</t>
  </si>
  <si>
    <t xml:space="preserve">Кв = 1,0 - при наличии резервного водоснабжения;
Кв = 0,6 - при отсутствии резервного водоснабжения
</t>
  </si>
  <si>
    <t xml:space="preserve">показатель надежности топливоснабжения источников тепловой энергии (Кт) </t>
  </si>
  <si>
    <t>характеризует наличие или отсутствие резервного топливоснабжения</t>
  </si>
  <si>
    <t xml:space="preserve">Кт = 1,0 - при наличии резервного топлива;
Кт = 0,5 - при отсутствии резервного топлива
</t>
  </si>
  <si>
    <t>показатель надежности оборудования источников тепловой энергии (Ки)</t>
  </si>
  <si>
    <t>характеризуется наличием или отсутствием акта проверки готовности источника тепловой энергии к отопительному периоду</t>
  </si>
  <si>
    <t>Ки = 1,0 - при наличии акта;
Ки = 0,5 - при наличии замечаний                                              Ки = 0,2 - при отсутствии акта</t>
  </si>
  <si>
    <t>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 (Кб)</t>
  </si>
  <si>
    <t>характеризуется долей (%) тепловой нагрузки, не обеспеченной мощностью источников тепловой энергии и/или пропускной способностью тепловых сетей</t>
  </si>
  <si>
    <t xml:space="preserve">Кб = 1,0 - полная обеспеченность;
Кб = 0,8 - не обеспечена в размере 10% и менее;
Кб = 0,5 - не обеспечена в размере более 10%
</t>
  </si>
  <si>
    <t>показатель технического состояния тепловых сетей (Кс)</t>
  </si>
  <si>
    <t>характеризуется долей ветхих, подлежащих замене трубопроводов</t>
  </si>
  <si>
    <t>до 10         - Кс = 1,0                                                                         10-20         - Кс = 0,8                                                                               20-30         - Кс = 0,6                                                                      свыше 30 - Кс = 0,5</t>
  </si>
  <si>
    <t>Кс = (4,938-0)/4,938 = 1</t>
  </si>
  <si>
    <t xml:space="preserve">где
                    -  протяженность тепловых сетей, находящихся в эксплуатации;
                    - протяженность ветхих тепловых сетей, находящихся в эксплуатации
</t>
  </si>
  <si>
    <t>показатель интенсивности отказов систем теплоснабжения:</t>
  </si>
  <si>
    <t>7.1</t>
  </si>
  <si>
    <t>показатель интенсивности отказов тепловых сетей (Котк тс)</t>
  </si>
  <si>
    <t xml:space="preserve">характеризуется количеством вынужденных отключений участков тепловой сети с ограничением отпуска тепловой энергии потребителям, вызванным отказом и его устранением </t>
  </si>
  <si>
    <t xml:space="preserve">Иотк тс = nотк / S </t>
  </si>
  <si>
    <t xml:space="preserve">В зависимости от интенсивности отказов (Иотк тс) определяется показатель надежности тепловых сетей (Котк тс)                                                                                               до 0,2 включительно              - Котк тс = 1,0;
 от 0,2 до 0,6 включительно  - Котк тс = 0,8;
 от 0,6 - 1,2 включительно     - Котк тс = 0,6;
 свыше 1,2                                     - Котк тс = 0,5
</t>
  </si>
  <si>
    <t>Иотк тс =  0/4,938 = 0</t>
  </si>
  <si>
    <t xml:space="preserve">где
nотк - количество отказов за предыдущий год;
S - протяженность тепловой сети (в двухтрубном исполнении) данной системы теплоснабжения [км].
</t>
  </si>
  <si>
    <t>7.2</t>
  </si>
  <si>
    <t>показатель интенсивности отказов теплового источника(Котк ит)</t>
  </si>
  <si>
    <t xml:space="preserve">характеризуется количеством вынужденных отказов источников тепловой энергии с ограничением отпуска тепловой энергии потребителям, вызванным отказом и его устранением </t>
  </si>
  <si>
    <t xml:space="preserve">В зависимости от интенсивности отказов (Иотк ит) определяется показатель надежности теплового источника (Котк ит):
    до 0,2 включительно         - Котк ит = 1,0;
    от 0,2 до 0,6 включительно  - Котк ит = 0,8;
    от 0,6 - 1,2 включительно   - Котк ит = 0,6
</t>
  </si>
  <si>
    <t>Иотк ит = (1,0+1,0+1,0)/3 = 1,0</t>
  </si>
  <si>
    <t>8</t>
  </si>
  <si>
    <t xml:space="preserve">показатель относительного аварийного недоотпуска тепла (Кнед) в результате внеплановых отключений теплопотребляющих установок потребителей </t>
  </si>
  <si>
    <t xml:space="preserve">В зависимости от величины относительного недоотпуска тепла (Qнед) определяется показатель надежности (Кнед):
до 0,1% включительно                 - Кнед = 1,0;
от 0,1% до 0,3% включительно   - Кнед = 0,8;
от 0,3% до 0,5% включительно   - Кнед = 0,6;
от 0,5% до 1,0% включительно   - Кнед = 0,5;
 свыше 1,0%                                   - Кнед = 0,2
       </t>
  </si>
  <si>
    <t>Qнед = 0 / 59322,652*100% = 0</t>
  </si>
  <si>
    <t xml:space="preserve">где
 Qоткл - недоотпуск тепла;
 Qфакт - фактический отпуск тепла системой теплоснабжения
</t>
  </si>
  <si>
    <t>9</t>
  </si>
  <si>
    <t xml:space="preserve">показатель укомплектованности ремонтным и оперативно-ремонтным персоналом (Кп) </t>
  </si>
  <si>
    <t>определяется как отношение фактической численности к численности по действующим нормативам, но не более 1,0</t>
  </si>
  <si>
    <t>Кп = 25/31 = 0,8</t>
  </si>
  <si>
    <t>10</t>
  </si>
  <si>
    <t xml:space="preserve">показатель оснащенности машинами, специальными механизмами и оборудованием (Км) </t>
  </si>
  <si>
    <t>характеризуется как среднее отношение фактического наличия к количеству, определенному по нормативам, по основной номенклатуре</t>
  </si>
  <si>
    <t xml:space="preserve">где
            ,            - показатели, относящиеся к данному виду машин, механизмов, оборудования;
n - число показателей, учтенных в числителе
</t>
  </si>
  <si>
    <t>11</t>
  </si>
  <si>
    <t>показатель наличия основных материально-технических ресурсов (Ктр)</t>
  </si>
  <si>
    <t>определяется как отношение фактического наличия  к наличию по номенклатуре, но не более 1,0</t>
  </si>
  <si>
    <t>12</t>
  </si>
  <si>
    <t>показатель укомплектованности передвижными автономными источниками электропитания (Кист) для ведения аварийно-восстановительных работ</t>
  </si>
  <si>
    <t>определяется как отношение фактического наличия данного оборудования (в единицах мощности - кВт) к потребности</t>
  </si>
  <si>
    <t>13</t>
  </si>
  <si>
    <t xml:space="preserve">показатель готовности теплоснабжающих организаций к проведению аварийно-восстановительных работ в системах теплоснабжения (общий показатель) </t>
  </si>
  <si>
    <t xml:space="preserve">базируется на показателях:
укомплектованности ремонтным и оперативно-ремонтным персоналом;
оснащенности машинами, специальными механизмами и оборудованием;
наличия основных материально-технических ресурсов;
укомплектованности передвижными автономными источниками электропитания для ведения аварийно-восстановительных работ
</t>
  </si>
  <si>
    <t>Кгот = 0,25 * Кп + 0,35 * Км + 0,3 * Ктр + 0,1 * Кист</t>
  </si>
  <si>
    <t>Кгот=0,25*0,8+0,35*1,0+0,3*1,0+0,1*1,0=0,95                                                        Кп, Км, Ктр - 0,75  и более</t>
  </si>
  <si>
    <t>удовлетворительная готовность</t>
  </si>
  <si>
    <t>14</t>
  </si>
  <si>
    <t>показатель качества теплоснабжения (Кж)</t>
  </si>
  <si>
    <t>характеризует количество жалоб потребителей тепла на нарушение качества теплоснабжения</t>
  </si>
  <si>
    <t xml:space="preserve">В зависимости от рассчитанного коэффициента (Ж) определяется показатель качества (Кж):
 до 0,2   - Кж = 1,0;
 от 0,2 до 0,5  - Кж = 0,8;
 от 0,5 до 0,8  - Кж = 0,6;                                                             свыше 0,8  Кж = 0,4
</t>
  </si>
  <si>
    <t>Ж = 0/32*100% = 0</t>
  </si>
  <si>
    <t xml:space="preserve">где                                                                                                            Дсумм - количество зданий, снабжаемых теплоэнергией от системы теплоснабжения;                             Джал - количество зданий, по которым поступили жалобы на работу системы теплоснабжения            </t>
  </si>
  <si>
    <t>15</t>
  </si>
  <si>
    <t>оценка надежности систем теплоснабжения</t>
  </si>
  <si>
    <t>15.1</t>
  </si>
  <si>
    <t>оценка надежности источников тепловой энергии</t>
  </si>
  <si>
    <t xml:space="preserve">высоконадежные   - при Кэ = Кв = Кт = Ки = 1;
надежные - при Кэ = Кв = Кт = 1 и Ки = 0,5;
малонадежные - при Ки = 0,5 и  при  значении  меньше  1  одного  из показателей Кэ, Кв, Кт;
ненадежные - при Ки = 0,2 и/или значении меньше 1 у 2-х  и  более показателей Кэ, Кв, Кт
</t>
  </si>
  <si>
    <t>Кэ = Кв = Кт = Ки = 1</t>
  </si>
  <si>
    <t>высоконадежные</t>
  </si>
  <si>
    <t>15.2</t>
  </si>
  <si>
    <t>оценка надежности тепловых сетей</t>
  </si>
  <si>
    <t xml:space="preserve">высоконадежные   - более 0,9;
надежные         - 0,75 - 0,89;
малонадежные     - 0,5 - 0,74;
ненадежные       - менее 0,5
</t>
  </si>
  <si>
    <t>15.3</t>
  </si>
  <si>
    <t>оценка надежности систем теплоснабжения в целом</t>
  </si>
  <si>
    <t>определяется как наихудшая из оценок надежности источников тепловой энергии или тепловых сетей</t>
  </si>
  <si>
    <t>факт 2013 г.</t>
  </si>
  <si>
    <t>2013 год</t>
  </si>
</sst>
</file>

<file path=xl/styles.xml><?xml version="1.0" encoding="utf-8"?>
<styleSheet xmlns="http://schemas.openxmlformats.org/spreadsheetml/2006/main">
  <numFmts count="3">
    <numFmt numFmtId="43" formatCode="_-* #,##0.00\ _₽_-;\-* #,##0.00\ _₽_-;_-* &quot;-&quot;??\ _₽_-;_-@_-"/>
    <numFmt numFmtId="164" formatCode="0.000"/>
    <numFmt numFmtId="165" formatCode="0.0"/>
  </numFmts>
  <fonts count="28">
    <font>
      <sz val="11"/>
      <color theme="1"/>
      <name val="Calibri"/>
      <family val="2"/>
      <charset val="204"/>
      <scheme val="minor"/>
    </font>
    <font>
      <b/>
      <sz val="12"/>
      <color rgb="FF26282F"/>
      <name val="Arial"/>
      <family val="2"/>
      <charset val="204"/>
    </font>
    <font>
      <sz val="12"/>
      <color theme="1"/>
      <name val="Arial"/>
      <family val="2"/>
      <charset val="204"/>
    </font>
    <font>
      <b/>
      <sz val="12"/>
      <color rgb="FF106BBE"/>
      <name val="Arial"/>
      <family val="2"/>
      <charset val="204"/>
    </font>
    <font>
      <sz val="11"/>
      <color theme="1"/>
      <name val="Calibri"/>
      <family val="2"/>
      <charset val="204"/>
      <scheme val="minor"/>
    </font>
    <font>
      <b/>
      <sz val="11"/>
      <color theme="1"/>
      <name val="Calibri"/>
      <family val="2"/>
      <charset val="204"/>
      <scheme val="minor"/>
    </font>
    <font>
      <b/>
      <sz val="20"/>
      <name val="Times New Roman"/>
      <family val="1"/>
      <charset val="204"/>
    </font>
    <font>
      <sz val="9"/>
      <name val="Tahoma"/>
      <family val="2"/>
      <charset val="204"/>
    </font>
    <font>
      <b/>
      <sz val="14"/>
      <name val="Times New Roman"/>
      <family val="1"/>
      <charset val="204"/>
    </font>
    <font>
      <b/>
      <sz val="14"/>
      <name val="Tahoma"/>
      <family val="2"/>
      <charset val="204"/>
    </font>
    <font>
      <b/>
      <sz val="16"/>
      <name val="Times New Roman"/>
      <family val="1"/>
      <charset val="204"/>
    </font>
    <font>
      <sz val="14"/>
      <name val="Times New Roman"/>
      <family val="1"/>
      <charset val="204"/>
    </font>
    <font>
      <b/>
      <sz val="13"/>
      <name val="Times New Roman"/>
      <family val="1"/>
      <charset val="204"/>
    </font>
    <font>
      <sz val="13"/>
      <name val="Times New Roman"/>
      <family val="1"/>
      <charset val="204"/>
    </font>
    <font>
      <sz val="16"/>
      <name val="Times New Roman"/>
      <family val="1"/>
      <charset val="204"/>
    </font>
    <font>
      <vertAlign val="superscript"/>
      <sz val="13"/>
      <name val="Times New Roman"/>
      <family val="1"/>
      <charset val="204"/>
    </font>
    <font>
      <sz val="10"/>
      <name val="Arial Cyr"/>
      <charset val="204"/>
    </font>
    <font>
      <sz val="10"/>
      <name val="Times New Roman"/>
      <family val="1"/>
      <charset val="204"/>
    </font>
    <font>
      <sz val="12"/>
      <name val="Times New Roman"/>
      <family val="1"/>
      <charset val="204"/>
    </font>
    <font>
      <sz val="10"/>
      <name val="Arial"/>
      <family val="2"/>
      <charset val="204"/>
    </font>
    <font>
      <b/>
      <sz val="15"/>
      <name val="Times New Roman"/>
      <family val="1"/>
      <charset val="204"/>
    </font>
    <font>
      <b/>
      <sz val="16"/>
      <color theme="1"/>
      <name val="Times New Roman"/>
      <family val="1"/>
      <charset val="204"/>
    </font>
    <font>
      <sz val="12"/>
      <color theme="1"/>
      <name val="Times New Roman"/>
      <family val="1"/>
      <charset val="204"/>
    </font>
    <font>
      <i/>
      <sz val="14"/>
      <color theme="1"/>
      <name val="Times New Roman"/>
      <family val="1"/>
      <charset val="204"/>
    </font>
    <font>
      <i/>
      <sz val="12"/>
      <color theme="1"/>
      <name val="Times New Roman"/>
      <family val="1"/>
      <charset val="204"/>
    </font>
    <font>
      <sz val="13"/>
      <color theme="1"/>
      <name val="Times New Roman"/>
      <family val="1"/>
      <charset val="204"/>
    </font>
    <font>
      <b/>
      <sz val="13"/>
      <color theme="1"/>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49" fontId="7" fillId="0" borderId="0" applyBorder="0">
      <alignment vertical="top"/>
    </xf>
    <xf numFmtId="0" fontId="16" fillId="0" borderId="0"/>
    <xf numFmtId="0" fontId="19" fillId="0" borderId="0"/>
  </cellStyleXfs>
  <cellXfs count="141">
    <xf numFmtId="0" fontId="0" fillId="0" borderId="0" xfId="0"/>
    <xf numFmtId="0" fontId="2" fillId="0" borderId="0" xfId="0" applyFont="1" applyAlignment="1">
      <alignment horizontal="justify"/>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Font="1" applyFill="1" applyAlignment="1">
      <alignment vertical="top" wrapText="1"/>
    </xf>
    <xf numFmtId="49" fontId="9" fillId="0" borderId="0" xfId="2"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Fill="1" applyAlignment="1">
      <alignment vertical="top"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left" vertical="top" wrapText="1"/>
    </xf>
    <xf numFmtId="1" fontId="10" fillId="2" borderId="4"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3" fillId="0" borderId="6" xfId="0" applyFont="1" applyFill="1" applyBorder="1" applyAlignment="1">
      <alignment horizontal="left" vertical="top" wrapText="1"/>
    </xf>
    <xf numFmtId="1" fontId="14" fillId="3" borderId="7" xfId="2"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3" fillId="0" borderId="1" xfId="0" applyFont="1" applyFill="1" applyBorder="1" applyAlignment="1">
      <alignment horizontal="left" vertical="top" wrapText="1"/>
    </xf>
    <xf numFmtId="164" fontId="14" fillId="3" borderId="1" xfId="2" applyNumberFormat="1" applyFont="1" applyFill="1" applyBorder="1" applyAlignment="1">
      <alignment horizontal="center" vertical="center"/>
    </xf>
    <xf numFmtId="1" fontId="14" fillId="3" borderId="9" xfId="2"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3" fillId="0" borderId="11" xfId="0" applyFont="1" applyFill="1" applyBorder="1" applyAlignment="1">
      <alignment horizontal="left" vertical="top" wrapText="1"/>
    </xf>
    <xf numFmtId="2" fontId="14" fillId="3" borderId="9" xfId="2" applyNumberFormat="1" applyFont="1" applyFill="1" applyBorder="1" applyAlignment="1">
      <alignment horizontal="center" vertical="center"/>
    </xf>
    <xf numFmtId="2" fontId="14" fillId="3" borderId="12" xfId="2" applyNumberFormat="1" applyFont="1" applyFill="1" applyBorder="1" applyAlignment="1">
      <alignment horizontal="center" vertical="center"/>
    </xf>
    <xf numFmtId="2" fontId="10" fillId="2" borderId="4"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165" fontId="10" fillId="2" borderId="4"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left" vertical="top" wrapText="1"/>
    </xf>
    <xf numFmtId="2" fontId="10" fillId="0" borderId="15" xfId="1" applyNumberFormat="1" applyFont="1" applyFill="1" applyBorder="1" applyAlignment="1">
      <alignment horizontal="center" vertical="center" wrapText="1"/>
    </xf>
    <xf numFmtId="0" fontId="17" fillId="0" borderId="0" xfId="3" applyFont="1" applyFill="1" applyBorder="1" applyAlignment="1">
      <alignment vertical="top" wrapText="1"/>
    </xf>
    <xf numFmtId="0" fontId="17" fillId="0" borderId="0" xfId="3" applyFont="1" applyFill="1" applyAlignment="1">
      <alignment vertical="top" wrapText="1"/>
    </xf>
    <xf numFmtId="0" fontId="18" fillId="0" borderId="0" xfId="0" applyFont="1" applyFill="1" applyBorder="1" applyAlignment="1">
      <alignment horizontal="left" vertical="top" wrapText="1"/>
    </xf>
    <xf numFmtId="0" fontId="17" fillId="0" borderId="0" xfId="3" applyFont="1" applyFill="1" applyAlignment="1">
      <alignment vertical="top"/>
    </xf>
    <xf numFmtId="0" fontId="10" fillId="0" borderId="0" xfId="4" applyFont="1" applyFill="1" applyAlignment="1">
      <alignment horizontal="left" vertical="top" wrapText="1"/>
    </xf>
    <xf numFmtId="0" fontId="10" fillId="0" borderId="0" xfId="4" applyFont="1" applyFill="1" applyAlignment="1">
      <alignment horizontal="left" vertical="top"/>
    </xf>
    <xf numFmtId="0" fontId="8" fillId="0" borderId="0" xfId="4" applyFont="1" applyFill="1" applyAlignment="1">
      <alignment horizontal="right" vertical="top"/>
    </xf>
    <xf numFmtId="0" fontId="14" fillId="0" borderId="0" xfId="4" applyFont="1" applyFill="1" applyAlignment="1">
      <alignment horizontal="left" vertical="top"/>
    </xf>
    <xf numFmtId="0" fontId="14" fillId="0" borderId="0" xfId="4" applyFont="1" applyFill="1" applyAlignment="1">
      <alignment vertical="top"/>
    </xf>
    <xf numFmtId="0" fontId="17" fillId="0" borderId="0" xfId="4" applyFont="1" applyFill="1" applyAlignment="1">
      <alignment vertical="top"/>
    </xf>
    <xf numFmtId="49" fontId="10" fillId="0" borderId="0" xfId="3" applyNumberFormat="1" applyFont="1" applyFill="1" applyBorder="1" applyAlignment="1">
      <alignment horizontal="left" vertical="top" wrapText="1"/>
    </xf>
    <xf numFmtId="0" fontId="20" fillId="0" borderId="0" xfId="3" applyFont="1" applyFill="1" applyBorder="1" applyAlignment="1">
      <alignment vertical="top" wrapText="1"/>
    </xf>
    <xf numFmtId="0" fontId="10" fillId="0" borderId="0" xfId="4" applyFont="1" applyFill="1" applyAlignment="1">
      <alignment horizontal="right" vertical="top"/>
    </xf>
    <xf numFmtId="0" fontId="10" fillId="0" borderId="0" xfId="0" applyFont="1" applyFill="1" applyAlignment="1">
      <alignment horizontal="left" vertical="top" wrapText="1"/>
    </xf>
    <xf numFmtId="0" fontId="17" fillId="0" borderId="0" xfId="4" applyFont="1" applyFill="1" applyAlignment="1">
      <alignment horizontal="left" vertical="top"/>
    </xf>
    <xf numFmtId="0" fontId="18" fillId="0" borderId="0" xfId="4" applyFont="1" applyFill="1" applyAlignment="1">
      <alignment horizontal="left" vertical="top"/>
    </xf>
    <xf numFmtId="0" fontId="8" fillId="0" borderId="0" xfId="4" applyFont="1" applyFill="1" applyAlignment="1">
      <alignment horizontal="left" vertical="top" wrapText="1"/>
    </xf>
    <xf numFmtId="0" fontId="17" fillId="0" borderId="0" xfId="3" applyFont="1" applyFill="1" applyAlignment="1">
      <alignment horizontal="left" vertical="top" wrapText="1"/>
    </xf>
    <xf numFmtId="0" fontId="0" fillId="0" borderId="0" xfId="0" applyFont="1" applyFill="1" applyAlignment="1">
      <alignment horizontal="left" vertical="top" wrapText="1"/>
    </xf>
    <xf numFmtId="0" fontId="22" fillId="0" borderId="0" xfId="0" applyFont="1" applyFill="1"/>
    <xf numFmtId="0" fontId="22" fillId="0" borderId="1" xfId="0" applyFont="1" applyFill="1" applyBorder="1" applyAlignment="1">
      <alignment horizontal="center" vertical="center" wrapText="1"/>
    </xf>
    <xf numFmtId="0" fontId="22" fillId="0" borderId="0" xfId="0" applyFont="1" applyFill="1" applyAlignment="1">
      <alignment vertical="center"/>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0" xfId="0" applyFont="1" applyFill="1" applyAlignment="1">
      <alignment vertical="center"/>
    </xf>
    <xf numFmtId="2" fontId="22" fillId="0" borderId="11" xfId="0" applyNumberFormat="1" applyFont="1" applyFill="1" applyBorder="1" applyAlignment="1">
      <alignment vertical="center"/>
    </xf>
    <xf numFmtId="0" fontId="22" fillId="0" borderId="18"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1" xfId="0" applyFont="1" applyFill="1" applyBorder="1"/>
    <xf numFmtId="0" fontId="22" fillId="0" borderId="11" xfId="0" applyFont="1" applyFill="1" applyBorder="1" applyAlignment="1">
      <alignment vertical="center"/>
    </xf>
    <xf numFmtId="0" fontId="22" fillId="0" borderId="6" xfId="0" applyFont="1" applyFill="1" applyBorder="1" applyAlignment="1">
      <alignment vertical="center" wrapText="1"/>
    </xf>
    <xf numFmtId="49" fontId="22"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2" fillId="0" borderId="11" xfId="0" applyFont="1" applyFill="1" applyBorder="1" applyAlignment="1">
      <alignment vertical="center" wrapText="1"/>
    </xf>
    <xf numFmtId="0" fontId="22" fillId="0" borderId="1" xfId="0" applyFont="1" applyFill="1" applyBorder="1" applyAlignment="1">
      <alignment horizontal="center" vertical="center"/>
    </xf>
    <xf numFmtId="165" fontId="22"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49" fontId="24" fillId="0" borderId="1" xfId="0" applyNumberFormat="1" applyFont="1" applyFill="1" applyBorder="1" applyAlignment="1">
      <alignment horizontal="center" vertical="center"/>
    </xf>
    <xf numFmtId="0" fontId="22" fillId="0" borderId="0" xfId="0" applyFont="1" applyFill="1" applyAlignment="1">
      <alignment vertical="center" wrapText="1"/>
    </xf>
    <xf numFmtId="0" fontId="22" fillId="0" borderId="1" xfId="0" applyFont="1" applyFill="1" applyBorder="1" applyAlignment="1">
      <alignment horizontal="left" vertical="center"/>
    </xf>
    <xf numFmtId="0" fontId="25" fillId="0" borderId="0" xfId="0" applyFont="1" applyFill="1" applyAlignment="1">
      <alignment horizontal="center"/>
    </xf>
    <xf numFmtId="0" fontId="12" fillId="0" borderId="0" xfId="4" applyFont="1" applyFill="1" applyAlignment="1">
      <alignment horizontal="left" vertical="top" wrapText="1"/>
    </xf>
    <xf numFmtId="0" fontId="25" fillId="0" borderId="0" xfId="0" applyFont="1" applyFill="1"/>
    <xf numFmtId="0" fontId="12" fillId="0" borderId="0" xfId="4" applyFont="1" applyFill="1" applyAlignment="1">
      <alignment horizontal="left" vertical="top"/>
    </xf>
    <xf numFmtId="0" fontId="13" fillId="0" borderId="0" xfId="4" applyFont="1" applyFill="1" applyAlignment="1">
      <alignment horizontal="left" vertical="top"/>
    </xf>
    <xf numFmtId="0" fontId="13" fillId="0" borderId="0" xfId="4" applyFont="1" applyFill="1" applyAlignment="1">
      <alignment vertical="top"/>
    </xf>
    <xf numFmtId="49" fontId="12" fillId="0" borderId="0" xfId="3" applyNumberFormat="1" applyFont="1" applyFill="1" applyBorder="1" applyAlignment="1">
      <alignment horizontal="left" vertical="top" wrapText="1"/>
    </xf>
    <xf numFmtId="0" fontId="12" fillId="0" borderId="0" xfId="3" applyFont="1" applyFill="1" applyBorder="1" applyAlignment="1">
      <alignment vertical="top" wrapText="1"/>
    </xf>
    <xf numFmtId="0" fontId="12" fillId="0" borderId="0" xfId="4" applyFont="1" applyFill="1" applyAlignment="1">
      <alignment horizontal="right" vertical="top"/>
    </xf>
    <xf numFmtId="0" fontId="12" fillId="0" borderId="0" xfId="0" applyFont="1" applyFill="1" applyAlignment="1">
      <alignment horizontal="left" vertical="top" wrapText="1"/>
    </xf>
    <xf numFmtId="0" fontId="22" fillId="0" borderId="0" xfId="0" applyFont="1" applyFill="1" applyAlignment="1">
      <alignment horizontal="center"/>
    </xf>
    <xf numFmtId="0" fontId="22" fillId="0" borderId="0" xfId="0" applyFont="1" applyFill="1" applyAlignment="1">
      <alignment horizontal="left"/>
    </xf>
    <xf numFmtId="0" fontId="1" fillId="0" borderId="0" xfId="0" applyFont="1" applyAlignment="1">
      <alignment horizontal="center" wrapText="1"/>
    </xf>
    <xf numFmtId="0" fontId="6" fillId="0" borderId="0" xfId="0" applyFont="1" applyFill="1" applyBorder="1" applyAlignment="1">
      <alignment horizontal="center" vertical="top" wrapText="1"/>
    </xf>
    <xf numFmtId="4" fontId="17" fillId="0" borderId="0" xfId="3" applyNumberFormat="1" applyFont="1" applyFill="1" applyBorder="1" applyAlignment="1">
      <alignment vertical="top" wrapText="1"/>
    </xf>
    <xf numFmtId="4" fontId="17" fillId="0" borderId="0" xfId="3" applyNumberFormat="1" applyFont="1" applyFill="1" applyAlignment="1">
      <alignment vertical="top"/>
    </xf>
    <xf numFmtId="0" fontId="26" fillId="2" borderId="3" xfId="0" applyFont="1" applyFill="1" applyBorder="1" applyAlignment="1">
      <alignment horizontal="left" vertical="top" wrapText="1"/>
    </xf>
    <xf numFmtId="1" fontId="21" fillId="2" borderId="4" xfId="0" applyNumberFormat="1" applyFont="1" applyFill="1" applyBorder="1" applyAlignment="1">
      <alignment horizontal="center" vertical="center" wrapText="1"/>
    </xf>
    <xf numFmtId="0" fontId="27"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2" fontId="27" fillId="0" borderId="0" xfId="0" applyNumberFormat="1" applyFont="1" applyFill="1" applyBorder="1" applyAlignment="1">
      <alignment horizontal="center" vertical="top" wrapText="1"/>
    </xf>
    <xf numFmtId="164" fontId="10" fillId="2" borderId="4" xfId="2" applyNumberFormat="1" applyFont="1" applyFill="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center" vertical="top" wrapText="1"/>
    </xf>
    <xf numFmtId="2" fontId="8" fillId="0" borderId="0" xfId="2" applyNumberFormat="1" applyFont="1" applyFill="1" applyBorder="1" applyAlignment="1">
      <alignment horizontal="center" vertical="center"/>
    </xf>
    <xf numFmtId="2" fontId="9" fillId="0" borderId="0" xfId="2"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49" fontId="22" fillId="0" borderId="11"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0" fontId="22" fillId="0" borderId="1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165" fontId="22" fillId="0" borderId="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 xfId="0" applyFont="1" applyFill="1" applyBorder="1" applyAlignment="1">
      <alignment horizontal="left" vertical="center"/>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1" xfId="0" applyFont="1" applyFill="1" applyBorder="1" applyAlignment="1">
      <alignment horizontal="center" vertical="center"/>
    </xf>
    <xf numFmtId="0" fontId="22" fillId="0" borderId="6" xfId="0" applyFont="1" applyFill="1" applyBorder="1" applyAlignment="1">
      <alignment horizontal="center" vertical="center"/>
    </xf>
    <xf numFmtId="0" fontId="24" fillId="0" borderId="17"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wrapText="1"/>
    </xf>
    <xf numFmtId="165" fontId="22" fillId="0" borderId="6" xfId="0" applyNumberFormat="1" applyFont="1" applyFill="1" applyBorder="1" applyAlignment="1">
      <alignment horizontal="center" vertical="center" wrapText="1"/>
    </xf>
    <xf numFmtId="0" fontId="21" fillId="0" borderId="0" xfId="0" applyFont="1" applyFill="1" applyAlignment="1">
      <alignment horizontal="center"/>
    </xf>
    <xf numFmtId="0" fontId="23" fillId="0" borderId="0" xfId="0" applyFont="1" applyFill="1" applyAlignment="1">
      <alignment horizontal="center" wrapText="1"/>
    </xf>
  </cellXfs>
  <cellStyles count="5">
    <cellStyle name="Обычный" xfId="0" builtinId="0"/>
    <cellStyle name="Обычный 2" xfId="4"/>
    <cellStyle name="Обычный 5" xfId="3"/>
    <cellStyle name="Обычный_Шаблон по передаче эл. эн. (по упрощенной схеме)" xfId="2"/>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12</xdr:row>
      <xdr:rowOff>57150</xdr:rowOff>
    </xdr:from>
    <xdr:to>
      <xdr:col>3</xdr:col>
      <xdr:colOff>1581150</xdr:colOff>
      <xdr:row>12</xdr:row>
      <xdr:rowOff>523875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6076950" y="6496050"/>
          <a:ext cx="1143000" cy="466725"/>
        </a:xfrm>
        <a:prstGeom prst="rect">
          <a:avLst/>
        </a:prstGeom>
        <a:noFill/>
        <a:ln w="9525">
          <a:noFill/>
          <a:miter lim="800000"/>
          <a:headEnd/>
          <a:tailEnd/>
        </a:ln>
      </xdr:spPr>
    </xdr:pic>
    <xdr:clientData/>
  </xdr:twoCellAnchor>
  <xdr:twoCellAnchor editAs="oneCell">
    <xdr:from>
      <xdr:col>3</xdr:col>
      <xdr:colOff>28574</xdr:colOff>
      <xdr:row>13</xdr:row>
      <xdr:rowOff>180975</xdr:rowOff>
    </xdr:from>
    <xdr:to>
      <xdr:col>3</xdr:col>
      <xdr:colOff>409575</xdr:colOff>
      <xdr:row>13</xdr:row>
      <xdr:rowOff>457200</xdr:rowOff>
    </xdr:to>
    <xdr:pic>
      <xdr:nvPicPr>
        <xdr:cNvPr id="3" name="Рисунок 2"/>
        <xdr:cNvPicPr/>
      </xdr:nvPicPr>
      <xdr:blipFill>
        <a:blip xmlns:r="http://schemas.openxmlformats.org/officeDocument/2006/relationships" r:embed="rId2" cstate="print"/>
        <a:srcRect/>
        <a:stretch>
          <a:fillRect/>
        </a:stretch>
      </xdr:blipFill>
      <xdr:spPr bwMode="auto">
        <a:xfrm>
          <a:off x="5667374" y="7172325"/>
          <a:ext cx="381001" cy="276225"/>
        </a:xfrm>
        <a:prstGeom prst="rect">
          <a:avLst/>
        </a:prstGeom>
        <a:noFill/>
        <a:ln w="9525">
          <a:noFill/>
          <a:miter lim="800000"/>
          <a:headEnd/>
          <a:tailEnd/>
        </a:ln>
      </xdr:spPr>
    </xdr:pic>
    <xdr:clientData/>
  </xdr:twoCellAnchor>
  <xdr:twoCellAnchor editAs="oneCell">
    <xdr:from>
      <xdr:col>3</xdr:col>
      <xdr:colOff>38099</xdr:colOff>
      <xdr:row>13</xdr:row>
      <xdr:rowOff>571500</xdr:rowOff>
    </xdr:from>
    <xdr:to>
      <xdr:col>3</xdr:col>
      <xdr:colOff>428624</xdr:colOff>
      <xdr:row>13</xdr:row>
      <xdr:rowOff>857250</xdr:rowOff>
    </xdr:to>
    <xdr:pic>
      <xdr:nvPicPr>
        <xdr:cNvPr id="4" name="Рисунок 3"/>
        <xdr:cNvPicPr/>
      </xdr:nvPicPr>
      <xdr:blipFill>
        <a:blip xmlns:r="http://schemas.openxmlformats.org/officeDocument/2006/relationships" r:embed="rId3" cstate="print"/>
        <a:srcRect/>
        <a:stretch>
          <a:fillRect/>
        </a:stretch>
      </xdr:blipFill>
      <xdr:spPr bwMode="auto">
        <a:xfrm>
          <a:off x="5676899" y="7562850"/>
          <a:ext cx="390525" cy="285750"/>
        </a:xfrm>
        <a:prstGeom prst="rect">
          <a:avLst/>
        </a:prstGeom>
        <a:noFill/>
        <a:ln w="9525">
          <a:noFill/>
          <a:miter lim="800000"/>
          <a:headEnd/>
          <a:tailEnd/>
        </a:ln>
      </xdr:spPr>
    </xdr:pic>
    <xdr:clientData/>
  </xdr:twoCellAnchor>
  <xdr:twoCellAnchor>
    <xdr:from>
      <xdr:col>3</xdr:col>
      <xdr:colOff>95250</xdr:colOff>
      <xdr:row>17</xdr:row>
      <xdr:rowOff>352508</xdr:rowOff>
    </xdr:from>
    <xdr:to>
      <xdr:col>3</xdr:col>
      <xdr:colOff>2095500</xdr:colOff>
      <xdr:row>17</xdr:row>
      <xdr:rowOff>846422</xdr:rowOff>
    </xdr:to>
    <xdr:grpSp>
      <xdr:nvGrpSpPr>
        <xdr:cNvPr id="5" name="Group 14"/>
        <xdr:cNvGrpSpPr>
          <a:grpSpLocks noChangeAspect="1"/>
        </xdr:cNvGrpSpPr>
      </xdr:nvGrpSpPr>
      <xdr:grpSpPr bwMode="auto">
        <a:xfrm>
          <a:off x="5734050" y="10734758"/>
          <a:ext cx="2000250" cy="493914"/>
          <a:chOff x="-452" y="-84"/>
          <a:chExt cx="2936" cy="727"/>
        </a:xfrm>
      </xdr:grpSpPr>
      <xdr:sp macro="" textlink="">
        <xdr:nvSpPr>
          <xdr:cNvPr id="6" name="AutoShape 19"/>
          <xdr:cNvSpPr>
            <a:spLocks noChangeAspect="1" noChangeArrowheads="1" noTextEdit="1"/>
          </xdr:cNvSpPr>
        </xdr:nvSpPr>
        <xdr:spPr bwMode="auto">
          <a:xfrm>
            <a:off x="-452" y="-84"/>
            <a:ext cx="2331" cy="701"/>
          </a:xfrm>
          <a:prstGeom prst="rect">
            <a:avLst/>
          </a:prstGeom>
          <a:noFill/>
        </xdr:spPr>
      </xdr:sp>
      <xdr:sp macro="" textlink="">
        <xdr:nvSpPr>
          <xdr:cNvPr id="7" name="Line 18"/>
          <xdr:cNvSpPr>
            <a:spLocks noChangeShapeType="1"/>
          </xdr:cNvSpPr>
        </xdr:nvSpPr>
        <xdr:spPr bwMode="auto">
          <a:xfrm>
            <a:off x="1143" y="325"/>
            <a:ext cx="1341" cy="1"/>
          </a:xfrm>
          <a:prstGeom prst="line">
            <a:avLst/>
          </a:prstGeom>
          <a:noFill/>
          <a:ln w="7620">
            <a:solidFill>
              <a:srgbClr val="000000"/>
            </a:solidFill>
            <a:round/>
            <a:headEnd/>
            <a:tailEnd/>
          </a:ln>
        </xdr:spPr>
      </xdr:sp>
      <xdr:sp macro="" textlink="">
        <xdr:nvSpPr>
          <xdr:cNvPr id="8" name="Rectangle 17"/>
          <xdr:cNvSpPr>
            <a:spLocks noChangeArrowheads="1"/>
          </xdr:cNvSpPr>
        </xdr:nvSpPr>
        <xdr:spPr bwMode="auto">
          <a:xfrm>
            <a:off x="1161" y="17"/>
            <a:ext cx="1313"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Кэ + Кв + Кт</a:t>
            </a:r>
          </a:p>
        </xdr:txBody>
      </xdr:sp>
      <xdr:sp macro="" textlink="">
        <xdr:nvSpPr>
          <xdr:cNvPr id="9" name="Rectangle 16"/>
          <xdr:cNvSpPr>
            <a:spLocks noChangeArrowheads="1"/>
          </xdr:cNvSpPr>
        </xdr:nvSpPr>
        <xdr:spPr bwMode="auto">
          <a:xfrm>
            <a:off x="40" y="169"/>
            <a:ext cx="1043" cy="277"/>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Иотк ит = </a:t>
            </a:r>
          </a:p>
        </xdr:txBody>
      </xdr:sp>
      <xdr:sp macro="" textlink="">
        <xdr:nvSpPr>
          <xdr:cNvPr id="10" name="Rectangle 15"/>
          <xdr:cNvSpPr>
            <a:spLocks noChangeArrowheads="1"/>
          </xdr:cNvSpPr>
        </xdr:nvSpPr>
        <xdr:spPr bwMode="auto">
          <a:xfrm>
            <a:off x="1760" y="358"/>
            <a:ext cx="121"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3</a:t>
            </a:r>
          </a:p>
        </xdr:txBody>
      </xdr:sp>
    </xdr:grpSp>
    <xdr:clientData/>
  </xdr:twoCellAnchor>
  <xdr:twoCellAnchor editAs="oneCell">
    <xdr:from>
      <xdr:col>3</xdr:col>
      <xdr:colOff>219075</xdr:colOff>
      <xdr:row>18</xdr:row>
      <xdr:rowOff>200025</xdr:rowOff>
    </xdr:from>
    <xdr:to>
      <xdr:col>3</xdr:col>
      <xdr:colOff>1905000</xdr:colOff>
      <xdr:row>18</xdr:row>
      <xdr:rowOff>619125</xdr:rowOff>
    </xdr:to>
    <xdr:pic>
      <xdr:nvPicPr>
        <xdr:cNvPr id="11" name="Рисунок 10"/>
        <xdr:cNvPicPr/>
      </xdr:nvPicPr>
      <xdr:blipFill>
        <a:blip xmlns:r="http://schemas.openxmlformats.org/officeDocument/2006/relationships" r:embed="rId4" cstate="print"/>
        <a:srcRect/>
        <a:stretch>
          <a:fillRect/>
        </a:stretch>
      </xdr:blipFill>
      <xdr:spPr bwMode="auto">
        <a:xfrm>
          <a:off x="5857875" y="11877675"/>
          <a:ext cx="1685925" cy="419100"/>
        </a:xfrm>
        <a:prstGeom prst="rect">
          <a:avLst/>
        </a:prstGeom>
        <a:noFill/>
        <a:ln w="9525">
          <a:noFill/>
          <a:miter lim="800000"/>
          <a:headEnd/>
          <a:tailEnd/>
        </a:ln>
      </xdr:spPr>
    </xdr:pic>
    <xdr:clientData/>
  </xdr:twoCellAnchor>
  <xdr:twoCellAnchor editAs="oneCell">
    <xdr:from>
      <xdr:col>3</xdr:col>
      <xdr:colOff>476250</xdr:colOff>
      <xdr:row>21</xdr:row>
      <xdr:rowOff>152400</xdr:rowOff>
    </xdr:from>
    <xdr:to>
      <xdr:col>3</xdr:col>
      <xdr:colOff>1476375</xdr:colOff>
      <xdr:row>21</xdr:row>
      <xdr:rowOff>571500</xdr:rowOff>
    </xdr:to>
    <xdr:pic>
      <xdr:nvPicPr>
        <xdr:cNvPr id="12" name="Рисунок 11"/>
        <xdr:cNvPicPr/>
      </xdr:nvPicPr>
      <xdr:blipFill>
        <a:blip xmlns:r="http://schemas.openxmlformats.org/officeDocument/2006/relationships" r:embed="rId5" cstate="print"/>
        <a:srcRect/>
        <a:stretch>
          <a:fillRect/>
        </a:stretch>
      </xdr:blipFill>
      <xdr:spPr bwMode="auto">
        <a:xfrm>
          <a:off x="6115050" y="14163675"/>
          <a:ext cx="1000125" cy="419100"/>
        </a:xfrm>
        <a:prstGeom prst="rect">
          <a:avLst/>
        </a:prstGeom>
        <a:noFill/>
        <a:ln w="9525">
          <a:noFill/>
          <a:miter lim="800000"/>
          <a:headEnd/>
          <a:tailEnd/>
        </a:ln>
      </xdr:spPr>
    </xdr:pic>
    <xdr:clientData/>
  </xdr:twoCellAnchor>
  <xdr:twoCellAnchor editAs="oneCell">
    <xdr:from>
      <xdr:col>3</xdr:col>
      <xdr:colOff>219075</xdr:colOff>
      <xdr:row>22</xdr:row>
      <xdr:rowOff>247650</xdr:rowOff>
    </xdr:from>
    <xdr:to>
      <xdr:col>3</xdr:col>
      <xdr:colOff>438150</xdr:colOff>
      <xdr:row>22</xdr:row>
      <xdr:rowOff>485775</xdr:rowOff>
    </xdr:to>
    <xdr:pic>
      <xdr:nvPicPr>
        <xdr:cNvPr id="13" name="Рисунок 12"/>
        <xdr:cNvPicPr/>
      </xdr:nvPicPr>
      <xdr:blipFill>
        <a:blip xmlns:r="http://schemas.openxmlformats.org/officeDocument/2006/relationships" r:embed="rId6" cstate="print"/>
        <a:srcRect/>
        <a:stretch>
          <a:fillRect/>
        </a:stretch>
      </xdr:blipFill>
      <xdr:spPr bwMode="auto">
        <a:xfrm>
          <a:off x="5857875" y="15020925"/>
          <a:ext cx="219075" cy="238125"/>
        </a:xfrm>
        <a:prstGeom prst="rect">
          <a:avLst/>
        </a:prstGeom>
        <a:noFill/>
        <a:ln w="9525">
          <a:noFill/>
          <a:miter lim="800000"/>
          <a:headEnd/>
          <a:tailEnd/>
        </a:ln>
      </xdr:spPr>
    </xdr:pic>
    <xdr:clientData/>
  </xdr:twoCellAnchor>
  <xdr:twoCellAnchor editAs="oneCell">
    <xdr:from>
      <xdr:col>3</xdr:col>
      <xdr:colOff>609600</xdr:colOff>
      <xdr:row>22</xdr:row>
      <xdr:rowOff>238125</xdr:rowOff>
    </xdr:from>
    <xdr:to>
      <xdr:col>3</xdr:col>
      <xdr:colOff>828675</xdr:colOff>
      <xdr:row>22</xdr:row>
      <xdr:rowOff>476250</xdr:rowOff>
    </xdr:to>
    <xdr:pic>
      <xdr:nvPicPr>
        <xdr:cNvPr id="14" name="Рисунок 13"/>
        <xdr:cNvPicPr/>
      </xdr:nvPicPr>
      <xdr:blipFill>
        <a:blip xmlns:r="http://schemas.openxmlformats.org/officeDocument/2006/relationships" r:embed="rId7" cstate="print"/>
        <a:srcRect/>
        <a:stretch>
          <a:fillRect/>
        </a:stretch>
      </xdr:blipFill>
      <xdr:spPr bwMode="auto">
        <a:xfrm>
          <a:off x="6248400" y="15011400"/>
          <a:ext cx="219075" cy="238125"/>
        </a:xfrm>
        <a:prstGeom prst="rect">
          <a:avLst/>
        </a:prstGeom>
        <a:noFill/>
        <a:ln w="9525">
          <a:noFill/>
          <a:miter lim="800000"/>
          <a:headEnd/>
          <a:tailEnd/>
        </a:ln>
      </xdr:spPr>
    </xdr:pic>
    <xdr:clientData/>
  </xdr:twoCellAnchor>
  <xdr:twoCellAnchor>
    <xdr:from>
      <xdr:col>3</xdr:col>
      <xdr:colOff>581025</xdr:colOff>
      <xdr:row>26</xdr:row>
      <xdr:rowOff>104777</xdr:rowOff>
    </xdr:from>
    <xdr:to>
      <xdr:col>3</xdr:col>
      <xdr:colOff>2609850</xdr:colOff>
      <xdr:row>27</xdr:row>
      <xdr:rowOff>1</xdr:rowOff>
    </xdr:to>
    <xdr:grpSp>
      <xdr:nvGrpSpPr>
        <xdr:cNvPr id="15" name="Group 32"/>
        <xdr:cNvGrpSpPr>
          <a:grpSpLocks noChangeAspect="1"/>
        </xdr:cNvGrpSpPr>
      </xdr:nvGrpSpPr>
      <xdr:grpSpPr bwMode="auto">
        <a:xfrm>
          <a:off x="6219825" y="20640677"/>
          <a:ext cx="2028825" cy="495299"/>
          <a:chOff x="25" y="0"/>
          <a:chExt cx="3201" cy="924"/>
        </a:xfrm>
      </xdr:grpSpPr>
      <xdr:sp macro="" textlink="">
        <xdr:nvSpPr>
          <xdr:cNvPr id="16" name="AutoShape 33"/>
          <xdr:cNvSpPr>
            <a:spLocks noChangeAspect="1" noChangeArrowheads="1" noTextEdit="1"/>
          </xdr:cNvSpPr>
        </xdr:nvSpPr>
        <xdr:spPr bwMode="auto">
          <a:xfrm>
            <a:off x="25" y="0"/>
            <a:ext cx="3201" cy="619"/>
          </a:xfrm>
          <a:prstGeom prst="rect">
            <a:avLst/>
          </a:prstGeom>
          <a:noFill/>
          <a:ln w="9525">
            <a:noFill/>
            <a:miter lim="800000"/>
            <a:headEnd/>
            <a:tailEnd/>
          </a:ln>
        </xdr:spPr>
      </xdr:sp>
      <xdr:sp macro="" textlink="">
        <xdr:nvSpPr>
          <xdr:cNvPr id="17" name="Line 34"/>
          <xdr:cNvSpPr>
            <a:spLocks noChangeShapeType="1"/>
          </xdr:cNvSpPr>
        </xdr:nvSpPr>
        <xdr:spPr bwMode="auto">
          <a:xfrm>
            <a:off x="856" y="320"/>
            <a:ext cx="1755" cy="1"/>
          </a:xfrm>
          <a:prstGeom prst="line">
            <a:avLst/>
          </a:prstGeom>
          <a:noFill/>
          <a:ln w="7620">
            <a:solidFill>
              <a:srgbClr val="000000"/>
            </a:solidFill>
            <a:round/>
            <a:headEnd/>
            <a:tailEnd/>
          </a:ln>
        </xdr:spPr>
      </xdr:sp>
      <xdr:sp macro="" textlink="">
        <xdr:nvSpPr>
          <xdr:cNvPr id="18" name="Rectangle 35"/>
          <xdr:cNvSpPr>
            <a:spLocks noChangeArrowheads="1"/>
          </xdr:cNvSpPr>
        </xdr:nvSpPr>
        <xdr:spPr bwMode="auto">
          <a:xfrm>
            <a:off x="1587" y="16"/>
            <a:ext cx="37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0" u="none" strike="noStrike" baseline="0">
                <a:solidFill>
                  <a:srgbClr val="000000"/>
                </a:solidFill>
                <a:latin typeface="Calibri"/>
              </a:rPr>
              <a:t>жал</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19" name="Rectangle 36"/>
          <xdr:cNvSpPr>
            <a:spLocks noChangeArrowheads="1"/>
          </xdr:cNvSpPr>
        </xdr:nvSpPr>
        <xdr:spPr bwMode="auto">
          <a:xfrm>
            <a:off x="358" y="166"/>
            <a:ext cx="394" cy="276"/>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 =</a:t>
            </a: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0" name="Rectangle 37"/>
          <xdr:cNvSpPr>
            <a:spLocks noChangeArrowheads="1"/>
          </xdr:cNvSpPr>
        </xdr:nvSpPr>
        <xdr:spPr bwMode="auto">
          <a:xfrm>
            <a:off x="1062" y="352"/>
            <a:ext cx="1800" cy="37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сумм   </a:t>
            </a:r>
            <a:r>
              <a:rPr lang="ru-RU" sz="1200" b="0" i="0" u="none" strike="noStrike" baseline="0">
                <a:solidFill>
                  <a:srgbClr val="000000"/>
                </a:solidFill>
                <a:latin typeface="Times New Roman"/>
                <a:cs typeface="Times New Roman"/>
              </a:rPr>
              <a:t> 100 </a:t>
            </a:r>
            <a:r>
              <a:rPr lang="ru-RU" sz="1100" b="0" i="0" u="none" strike="noStrike" baseline="0">
                <a:solidFill>
                  <a:srgbClr val="000000"/>
                </a:solidFill>
                <a:latin typeface="Calibri"/>
              </a:rPr>
              <a:t>%</a:t>
            </a:r>
            <a:r>
              <a:rPr lang="ru-RU" sz="1200" b="0" i="0" u="none" strike="noStrike" baseline="0">
                <a:solidFill>
                  <a:srgbClr val="000000"/>
                </a:solidFill>
                <a:latin typeface="Times New Roman"/>
                <a:cs typeface="Times New Roman"/>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1" name="Rectangle 38"/>
          <xdr:cNvSpPr>
            <a:spLocks noChangeArrowheads="1"/>
          </xdr:cNvSpPr>
        </xdr:nvSpPr>
        <xdr:spPr bwMode="auto">
          <a:xfrm>
            <a:off x="1322" y="0"/>
            <a:ext cx="19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 Д</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2" name="Rectangle 39"/>
          <xdr:cNvSpPr>
            <a:spLocks noChangeArrowheads="1"/>
          </xdr:cNvSpPr>
        </xdr:nvSpPr>
        <xdr:spPr bwMode="auto">
          <a:xfrm>
            <a:off x="123" y="166"/>
            <a:ext cx="530"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Ж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3" name="Rectangle 40"/>
          <xdr:cNvSpPr>
            <a:spLocks noChangeArrowheads="1"/>
          </xdr:cNvSpPr>
        </xdr:nvSpPr>
        <xdr:spPr bwMode="auto">
          <a:xfrm>
            <a:off x="752" y="352"/>
            <a:ext cx="278" cy="26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1" u="none" strike="noStrike" baseline="0">
                <a:solidFill>
                  <a:srgbClr val="000000"/>
                </a:solidFill>
                <a:latin typeface="Calibri"/>
              </a:rPr>
              <a:t>  Д</a:t>
            </a:r>
          </a:p>
          <a:p>
            <a:pPr algn="l" rtl="0">
              <a:defRPr sz="1000"/>
            </a:pPr>
            <a:endParaRPr lang="ru-RU" sz="1100" b="0" i="1" u="none" strike="noStrike" baseline="0">
              <a:solidFill>
                <a:srgbClr val="000000"/>
              </a:solidFill>
              <a:latin typeface="Calibri"/>
            </a:endParaRPr>
          </a:p>
        </xdr:txBody>
      </xdr:sp>
      <xdr:sp macro="" textlink="">
        <xdr:nvSpPr>
          <xdr:cNvPr id="24" name="Rectangle 41"/>
          <xdr:cNvSpPr>
            <a:spLocks noChangeArrowheads="1"/>
          </xdr:cNvSpPr>
        </xdr:nvSpPr>
        <xdr:spPr bwMode="auto">
          <a:xfrm>
            <a:off x="1619" y="325"/>
            <a:ext cx="121" cy="599"/>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mn-lt"/>
                <a:cs typeface="+mn-cs"/>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package" Target="../embeddings/_________Microsoft_Office_Word1.docx"/></Relationships>
</file>

<file path=xl/worksheets/sheet1.xml><?xml version="1.0" encoding="utf-8"?>
<worksheet xmlns="http://schemas.openxmlformats.org/spreadsheetml/2006/main" xmlns:r="http://schemas.openxmlformats.org/officeDocument/2006/relationships">
  <sheetPr>
    <tabColor theme="6" tint="-0.249977111117893"/>
  </sheetPr>
  <dimension ref="A1:D11"/>
  <sheetViews>
    <sheetView workbookViewId="0">
      <selection activeCell="B10" sqref="B10"/>
    </sheetView>
  </sheetViews>
  <sheetFormatPr defaultRowHeight="15"/>
  <cols>
    <col min="1" max="1" width="52.5703125" customWidth="1"/>
    <col min="2" max="2" width="56.28515625" customWidth="1"/>
  </cols>
  <sheetData>
    <row r="1" spans="1:4" ht="49.5" customHeight="1">
      <c r="A1" s="104" t="s">
        <v>0</v>
      </c>
      <c r="B1" s="104"/>
    </row>
    <row r="2" spans="1:4" ht="15.75">
      <c r="A2" s="104" t="s">
        <v>132</v>
      </c>
      <c r="B2" s="104"/>
    </row>
    <row r="3" spans="1:4" ht="15.75">
      <c r="A3" s="94"/>
      <c r="B3" s="94"/>
    </row>
    <row r="4" spans="1:4" ht="15.75">
      <c r="A4" s="1"/>
    </row>
    <row r="5" spans="1:4" ht="30">
      <c r="A5" s="2" t="s">
        <v>1</v>
      </c>
      <c r="B5" s="3">
        <v>0</v>
      </c>
    </row>
    <row r="6" spans="1:4" ht="30">
      <c r="A6" s="2" t="s">
        <v>2</v>
      </c>
      <c r="B6" s="3">
        <v>0</v>
      </c>
    </row>
    <row r="7" spans="1:4" ht="45">
      <c r="A7" s="2" t="s">
        <v>3</v>
      </c>
      <c r="B7" s="4" t="s">
        <v>10</v>
      </c>
    </row>
    <row r="8" spans="1:4" ht="30">
      <c r="A8" s="2" t="s">
        <v>4</v>
      </c>
      <c r="B8" s="3" t="s">
        <v>8</v>
      </c>
    </row>
    <row r="9" spans="1:4" ht="45">
      <c r="A9" s="2" t="s">
        <v>5</v>
      </c>
      <c r="B9" s="3" t="s">
        <v>8</v>
      </c>
    </row>
    <row r="10" spans="1:4" s="6" customFormat="1" ht="85.5" customHeight="1">
      <c r="A10" s="5" t="s">
        <v>6</v>
      </c>
      <c r="B10" s="3">
        <v>0</v>
      </c>
      <c r="D10" s="7"/>
    </row>
    <row r="11" spans="1:4" ht="213">
      <c r="A11" s="2" t="s">
        <v>7</v>
      </c>
      <c r="B11" s="3" t="s">
        <v>8</v>
      </c>
    </row>
  </sheetData>
  <mergeCells count="2">
    <mergeCell ref="A1:B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9" tint="0.39997558519241921"/>
  </sheetPr>
  <dimension ref="A1:O36"/>
  <sheetViews>
    <sheetView tabSelected="1" zoomScale="80" zoomScaleNormal="80" workbookViewId="0">
      <selection activeCell="G12" sqref="G12"/>
    </sheetView>
  </sheetViews>
  <sheetFormatPr defaultRowHeight="15"/>
  <cols>
    <col min="1" max="1" width="9.140625" style="8"/>
    <col min="2" max="2" width="83.28515625" style="54" customWidth="1"/>
    <col min="3" max="3" width="28.140625" style="8" customWidth="1"/>
    <col min="4" max="4" width="18.85546875" style="8" customWidth="1"/>
    <col min="5" max="5" width="9.28515625" style="8" customWidth="1"/>
    <col min="6" max="6" width="9.140625" style="8"/>
    <col min="7" max="7" width="14.5703125" style="8" customWidth="1"/>
    <col min="8" max="9" width="9.140625" style="8"/>
    <col min="10" max="13" width="10.42578125" style="8" customWidth="1"/>
    <col min="14" max="14" width="14.7109375" style="8" customWidth="1"/>
    <col min="15" max="15" width="14" style="8" customWidth="1"/>
    <col min="16" max="16384" width="9.140625" style="8"/>
  </cols>
  <sheetData>
    <row r="1" spans="1:4" ht="56.25" customHeight="1">
      <c r="A1" s="105" t="s">
        <v>11</v>
      </c>
      <c r="B1" s="105"/>
      <c r="C1" s="105"/>
      <c r="D1" s="95"/>
    </row>
    <row r="2" spans="1:4" ht="18.75">
      <c r="A2" s="106" t="s">
        <v>12</v>
      </c>
      <c r="B2" s="106"/>
      <c r="C2" s="106"/>
      <c r="D2" s="9"/>
    </row>
    <row r="3" spans="1:4" ht="18.75" thickBot="1">
      <c r="A3" s="107" t="s">
        <v>13</v>
      </c>
      <c r="B3" s="107"/>
      <c r="C3" s="107"/>
      <c r="D3" s="9"/>
    </row>
    <row r="4" spans="1:4" s="14" customFormat="1" ht="41.25" thickBot="1">
      <c r="A4" s="10" t="s">
        <v>14</v>
      </c>
      <c r="B4" s="11" t="s">
        <v>15</v>
      </c>
      <c r="C4" s="12" t="s">
        <v>131</v>
      </c>
      <c r="D4" s="13"/>
    </row>
    <row r="5" spans="1:4" ht="42.75" customHeight="1" thickBot="1">
      <c r="A5" s="15" t="s">
        <v>16</v>
      </c>
      <c r="B5" s="108" t="s">
        <v>17</v>
      </c>
      <c r="C5" s="109"/>
      <c r="D5" s="13"/>
    </row>
    <row r="6" spans="1:4" ht="33.75" thickBot="1">
      <c r="A6" s="16" t="s">
        <v>18</v>
      </c>
      <c r="B6" s="98" t="s">
        <v>19</v>
      </c>
      <c r="C6" s="99">
        <f>IF(C10=0,0,(C7/C8)*(C10-C9)/C10)</f>
        <v>0</v>
      </c>
      <c r="D6" s="100"/>
    </row>
    <row r="7" spans="1:4" ht="33">
      <c r="A7" s="19"/>
      <c r="B7" s="20" t="s">
        <v>20</v>
      </c>
      <c r="C7" s="21">
        <v>0</v>
      </c>
      <c r="D7" s="100"/>
    </row>
    <row r="8" spans="1:4" ht="33">
      <c r="A8" s="22"/>
      <c r="B8" s="23" t="s">
        <v>21</v>
      </c>
      <c r="C8" s="24">
        <f>5264.2/1000</f>
        <v>5.2641999999999998</v>
      </c>
      <c r="D8" s="100"/>
    </row>
    <row r="9" spans="1:4" ht="49.5">
      <c r="A9" s="22"/>
      <c r="B9" s="23" t="s">
        <v>22</v>
      </c>
      <c r="C9" s="25">
        <v>0</v>
      </c>
      <c r="D9" s="100"/>
    </row>
    <row r="10" spans="1:4" ht="32.25" customHeight="1" thickBot="1">
      <c r="A10" s="26"/>
      <c r="B10" s="27" t="s">
        <v>23</v>
      </c>
      <c r="C10" s="24">
        <f>C8</f>
        <v>5.2641999999999998</v>
      </c>
      <c r="D10" s="100"/>
    </row>
    <row r="11" spans="1:4" ht="50.25" thickBot="1">
      <c r="A11" s="16" t="s">
        <v>24</v>
      </c>
      <c r="B11" s="17" t="s">
        <v>25</v>
      </c>
      <c r="C11" s="18">
        <f t="shared" ref="C11" si="0">IF(C15=0,0,(C12/C13)*(C15-C14)/C15)</f>
        <v>0</v>
      </c>
      <c r="D11" s="100"/>
    </row>
    <row r="12" spans="1:4" ht="33">
      <c r="A12" s="19"/>
      <c r="B12" s="20" t="s">
        <v>26</v>
      </c>
      <c r="C12" s="21">
        <v>0</v>
      </c>
      <c r="D12" s="100"/>
    </row>
    <row r="13" spans="1:4" ht="20.25">
      <c r="A13" s="22"/>
      <c r="B13" s="23" t="s">
        <v>27</v>
      </c>
      <c r="C13" s="28">
        <v>60.94</v>
      </c>
      <c r="D13" s="100"/>
    </row>
    <row r="14" spans="1:4" ht="44.25" customHeight="1">
      <c r="A14" s="22"/>
      <c r="B14" s="23" t="s">
        <v>28</v>
      </c>
      <c r="C14" s="25">
        <v>0</v>
      </c>
      <c r="D14" s="100"/>
    </row>
    <row r="15" spans="1:4" ht="27" customHeight="1" thickBot="1">
      <c r="A15" s="26"/>
      <c r="B15" s="27" t="s">
        <v>29</v>
      </c>
      <c r="C15" s="29">
        <f t="shared" ref="C15" si="1">C13</f>
        <v>60.94</v>
      </c>
      <c r="D15" s="100"/>
    </row>
    <row r="16" spans="1:4" ht="48" customHeight="1" thickBot="1">
      <c r="A16" s="15" t="s">
        <v>30</v>
      </c>
      <c r="B16" s="110" t="s">
        <v>31</v>
      </c>
      <c r="C16" s="111"/>
      <c r="D16" s="101"/>
    </row>
    <row r="17" spans="1:15" ht="33.75" thickBot="1">
      <c r="A17" s="16" t="s">
        <v>32</v>
      </c>
      <c r="B17" s="17" t="s">
        <v>33</v>
      </c>
      <c r="C17" s="103">
        <f>168.661338241894/1000</f>
        <v>0.168661338241894</v>
      </c>
      <c r="D17" s="102"/>
    </row>
    <row r="18" spans="1:15" ht="33.75" thickBot="1">
      <c r="A18" s="16" t="s">
        <v>34</v>
      </c>
      <c r="B18" s="17" t="s">
        <v>35</v>
      </c>
      <c r="C18" s="30">
        <f>IF(C19=0,0,C20/C19)</f>
        <v>1.5955438953016619</v>
      </c>
      <c r="D18" s="100"/>
    </row>
    <row r="19" spans="1:15" ht="21" thickBot="1">
      <c r="A19" s="16" t="s">
        <v>36</v>
      </c>
      <c r="B19" s="31" t="s">
        <v>37</v>
      </c>
      <c r="C19" s="32">
        <v>1567.5663999999997</v>
      </c>
      <c r="D19" s="100"/>
    </row>
    <row r="20" spans="1:15" s="37" customFormat="1" ht="38.25" customHeight="1" thickBot="1">
      <c r="A20" s="33" t="s">
        <v>38</v>
      </c>
      <c r="B20" s="34" t="s">
        <v>39</v>
      </c>
      <c r="C20" s="35">
        <v>2501.1210000000024</v>
      </c>
      <c r="D20" s="100"/>
      <c r="E20" s="36"/>
      <c r="F20" s="36"/>
      <c r="G20" s="36"/>
      <c r="H20" s="36"/>
      <c r="I20" s="36"/>
      <c r="J20" s="36"/>
      <c r="K20" s="36"/>
      <c r="L20" s="36"/>
      <c r="M20" s="36"/>
      <c r="N20" s="36"/>
      <c r="O20" s="36"/>
    </row>
    <row r="21" spans="1:15" s="37" customFormat="1" ht="15.75">
      <c r="A21" s="36"/>
      <c r="B21" s="38"/>
      <c r="C21" s="36"/>
      <c r="D21" s="36"/>
      <c r="E21" s="36"/>
      <c r="F21" s="36"/>
      <c r="G21" s="36"/>
      <c r="H21" s="36"/>
      <c r="I21" s="36"/>
      <c r="J21" s="36"/>
      <c r="K21" s="96"/>
      <c r="L21" s="36"/>
      <c r="M21" s="36"/>
      <c r="N21" s="36"/>
      <c r="O21" s="36"/>
    </row>
    <row r="22" spans="1:15" s="37" customFormat="1" ht="15.75">
      <c r="A22" s="36"/>
      <c r="B22" s="38"/>
      <c r="C22" s="36"/>
      <c r="D22" s="36"/>
      <c r="E22" s="36"/>
      <c r="F22" s="36"/>
      <c r="G22" s="36"/>
      <c r="H22" s="36"/>
      <c r="I22" s="36"/>
      <c r="J22" s="36"/>
      <c r="K22" s="96"/>
      <c r="L22" s="36"/>
      <c r="M22" s="36"/>
      <c r="N22" s="36"/>
      <c r="O22" s="36"/>
    </row>
    <row r="23" spans="1:15" s="39" customFormat="1" ht="20.25">
      <c r="B23" s="40" t="s">
        <v>40</v>
      </c>
      <c r="C23" s="41" t="s">
        <v>41</v>
      </c>
      <c r="D23" s="42"/>
      <c r="K23" s="97"/>
    </row>
    <row r="24" spans="1:15" s="39" customFormat="1" ht="35.25" customHeight="1">
      <c r="B24" s="43"/>
      <c r="C24" s="44"/>
      <c r="D24" s="45"/>
      <c r="K24" s="97"/>
    </row>
    <row r="25" spans="1:15" s="37" customFormat="1" ht="48.75" customHeight="1">
      <c r="B25" s="46" t="s">
        <v>42</v>
      </c>
      <c r="C25" s="47" t="s">
        <v>43</v>
      </c>
      <c r="D25" s="36"/>
      <c r="E25" s="36"/>
      <c r="F25" s="36"/>
      <c r="G25" s="36"/>
      <c r="H25" s="36"/>
      <c r="I25" s="36"/>
      <c r="J25" s="36"/>
      <c r="K25" s="36"/>
      <c r="L25" s="36"/>
      <c r="M25" s="36"/>
    </row>
    <row r="26" spans="1:15" ht="20.25">
      <c r="B26" s="40"/>
      <c r="C26" s="48"/>
    </row>
    <row r="27" spans="1:15" ht="26.25" customHeight="1">
      <c r="B27" s="49" t="s">
        <v>44</v>
      </c>
      <c r="C27" s="41" t="s">
        <v>45</v>
      </c>
    </row>
    <row r="28" spans="1:15" ht="26.25" customHeight="1">
      <c r="B28" s="49"/>
      <c r="C28" s="41"/>
    </row>
    <row r="29" spans="1:15" ht="26.25" customHeight="1">
      <c r="B29" s="49"/>
      <c r="C29" s="41"/>
    </row>
    <row r="30" spans="1:15" ht="26.25" customHeight="1">
      <c r="B30" s="49"/>
      <c r="C30" s="41"/>
    </row>
    <row r="31" spans="1:15" s="39" customFormat="1" ht="12.75">
      <c r="B31" s="50"/>
      <c r="C31" s="45"/>
      <c r="D31" s="45"/>
    </row>
    <row r="32" spans="1:15" s="39" customFormat="1" ht="15.75">
      <c r="B32" s="51"/>
      <c r="C32" s="45"/>
      <c r="D32" s="45"/>
    </row>
    <row r="33" spans="2:4" s="39" customFormat="1" ht="112.5">
      <c r="B33" s="52" t="s">
        <v>46</v>
      </c>
      <c r="C33" s="42"/>
      <c r="D33" s="42"/>
    </row>
    <row r="34" spans="2:4" s="39" customFormat="1" ht="12.75">
      <c r="B34" s="50"/>
      <c r="C34" s="45"/>
      <c r="D34" s="45"/>
    </row>
    <row r="35" spans="2:4" s="39" customFormat="1" ht="12.75">
      <c r="B35" s="50"/>
      <c r="C35" s="45"/>
      <c r="D35" s="45"/>
    </row>
    <row r="36" spans="2:4" s="37" customFormat="1" ht="12.75">
      <c r="B36" s="53"/>
    </row>
  </sheetData>
  <mergeCells count="5">
    <mergeCell ref="A1:C1"/>
    <mergeCell ref="A2:C2"/>
    <mergeCell ref="A3:C3"/>
    <mergeCell ref="B5:C5"/>
    <mergeCell ref="B16:C16"/>
  </mergeCells>
  <dataValidations count="1">
    <dataValidation type="decimal" allowBlank="1" showErrorMessage="1" errorTitle="Ошибка" error="Допускается ввод только неотрицательных чисел!" sqref="G17">
      <formula1>0</formula1>
      <formula2>9.99999999999999E+23</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9" tint="0.39997558519241921"/>
    <pageSetUpPr fitToPage="1"/>
  </sheetPr>
  <dimension ref="A2:G39"/>
  <sheetViews>
    <sheetView zoomScaleNormal="100" workbookViewId="0">
      <selection activeCell="A19" sqref="A19:A20"/>
    </sheetView>
  </sheetViews>
  <sheetFormatPr defaultRowHeight="15.75"/>
  <cols>
    <col min="1" max="1" width="7.5703125" style="92" customWidth="1"/>
    <col min="2" max="2" width="35.5703125" style="93" customWidth="1"/>
    <col min="3" max="3" width="41.42578125" style="55" customWidth="1"/>
    <col min="4" max="4" width="48.85546875" style="55" customWidth="1"/>
    <col min="5" max="5" width="50.42578125" style="55" customWidth="1"/>
    <col min="6" max="6" width="35.140625" style="55" customWidth="1"/>
    <col min="7" max="7" width="26.5703125" style="55" customWidth="1"/>
    <col min="8" max="16384" width="9.140625" style="55"/>
  </cols>
  <sheetData>
    <row r="2" spans="1:7" ht="20.25">
      <c r="A2" s="139" t="s">
        <v>47</v>
      </c>
      <c r="B2" s="139"/>
      <c r="C2" s="139"/>
      <c r="D2" s="139"/>
      <c r="E2" s="139"/>
      <c r="F2" s="139"/>
      <c r="G2" s="139"/>
    </row>
    <row r="3" spans="1:7" ht="20.25">
      <c r="A3" s="139" t="s">
        <v>12</v>
      </c>
      <c r="B3" s="139"/>
      <c r="C3" s="139"/>
      <c r="D3" s="139"/>
      <c r="E3" s="139"/>
      <c r="F3" s="139"/>
      <c r="G3" s="139"/>
    </row>
    <row r="4" spans="1:7" ht="20.25">
      <c r="A4" s="139" t="s">
        <v>9</v>
      </c>
      <c r="B4" s="139"/>
      <c r="C4" s="139"/>
      <c r="D4" s="139"/>
      <c r="E4" s="139"/>
      <c r="F4" s="139"/>
      <c r="G4" s="139"/>
    </row>
    <row r="5" spans="1:7" ht="36.75" customHeight="1">
      <c r="A5" s="140" t="s">
        <v>48</v>
      </c>
      <c r="B5" s="140"/>
      <c r="C5" s="140"/>
      <c r="D5" s="140"/>
      <c r="E5" s="140"/>
      <c r="F5" s="140"/>
      <c r="G5" s="140"/>
    </row>
    <row r="7" spans="1:7" s="57" customFormat="1">
      <c r="A7" s="56" t="s">
        <v>14</v>
      </c>
      <c r="B7" s="56" t="s">
        <v>15</v>
      </c>
      <c r="C7" s="56" t="s">
        <v>49</v>
      </c>
      <c r="D7" s="56" t="s">
        <v>50</v>
      </c>
      <c r="E7" s="56" t="s">
        <v>51</v>
      </c>
      <c r="F7" s="56" t="s">
        <v>52</v>
      </c>
      <c r="G7" s="56" t="s">
        <v>53</v>
      </c>
    </row>
    <row r="8" spans="1:7" s="57" customFormat="1" ht="78.75">
      <c r="A8" s="56">
        <v>1</v>
      </c>
      <c r="B8" s="58" t="s">
        <v>54</v>
      </c>
      <c r="C8" s="58" t="s">
        <v>55</v>
      </c>
      <c r="D8" s="56" t="s">
        <v>8</v>
      </c>
      <c r="E8" s="58" t="s">
        <v>56</v>
      </c>
      <c r="F8" s="58"/>
      <c r="G8" s="59">
        <v>1</v>
      </c>
    </row>
    <row r="9" spans="1:7" s="57" customFormat="1" ht="78.75">
      <c r="A9" s="56">
        <v>2</v>
      </c>
      <c r="B9" s="58" t="s">
        <v>57</v>
      </c>
      <c r="C9" s="58" t="s">
        <v>58</v>
      </c>
      <c r="D9" s="56" t="s">
        <v>8</v>
      </c>
      <c r="E9" s="58" t="s">
        <v>59</v>
      </c>
      <c r="F9" s="58"/>
      <c r="G9" s="59">
        <v>1</v>
      </c>
    </row>
    <row r="10" spans="1:7" s="57" customFormat="1" ht="47.25">
      <c r="A10" s="56">
        <v>3</v>
      </c>
      <c r="B10" s="58" t="s">
        <v>60</v>
      </c>
      <c r="C10" s="58" t="s">
        <v>61</v>
      </c>
      <c r="D10" s="56" t="s">
        <v>8</v>
      </c>
      <c r="E10" s="58" t="s">
        <v>62</v>
      </c>
      <c r="F10" s="58"/>
      <c r="G10" s="59">
        <v>1</v>
      </c>
    </row>
    <row r="11" spans="1:7" s="57" customFormat="1" ht="63">
      <c r="A11" s="56">
        <v>4</v>
      </c>
      <c r="B11" s="58" t="s">
        <v>63</v>
      </c>
      <c r="C11" s="58" t="s">
        <v>64</v>
      </c>
      <c r="D11" s="56" t="s">
        <v>8</v>
      </c>
      <c r="E11" s="58" t="s">
        <v>65</v>
      </c>
      <c r="F11" s="58"/>
      <c r="G11" s="59">
        <v>1</v>
      </c>
    </row>
    <row r="12" spans="1:7" s="57" customFormat="1" ht="94.5">
      <c r="A12" s="56">
        <v>5</v>
      </c>
      <c r="B12" s="58" t="s">
        <v>66</v>
      </c>
      <c r="C12" s="58" t="s">
        <v>67</v>
      </c>
      <c r="D12" s="56" t="s">
        <v>8</v>
      </c>
      <c r="E12" s="58" t="s">
        <v>68</v>
      </c>
      <c r="F12" s="58"/>
      <c r="G12" s="59">
        <v>1</v>
      </c>
    </row>
    <row r="13" spans="1:7" s="57" customFormat="1" ht="43.5" customHeight="1">
      <c r="A13" s="121">
        <v>6</v>
      </c>
      <c r="B13" s="117" t="s">
        <v>69</v>
      </c>
      <c r="C13" s="128" t="s">
        <v>70</v>
      </c>
      <c r="D13" s="60"/>
      <c r="E13" s="117" t="s">
        <v>71</v>
      </c>
      <c r="F13" s="121" t="s">
        <v>72</v>
      </c>
      <c r="G13" s="137">
        <v>1</v>
      </c>
    </row>
    <row r="14" spans="1:7" s="57" customFormat="1" ht="108.75" customHeight="1">
      <c r="A14" s="122"/>
      <c r="B14" s="118"/>
      <c r="C14" s="129"/>
      <c r="D14" s="61" t="s">
        <v>73</v>
      </c>
      <c r="E14" s="118"/>
      <c r="F14" s="122"/>
      <c r="G14" s="138"/>
    </row>
    <row r="15" spans="1:7" s="63" customFormat="1">
      <c r="A15" s="62">
        <v>7</v>
      </c>
      <c r="B15" s="132" t="s">
        <v>74</v>
      </c>
      <c r="C15" s="133"/>
      <c r="D15" s="133"/>
      <c r="E15" s="133"/>
      <c r="F15" s="133"/>
      <c r="G15" s="134"/>
    </row>
    <row r="16" spans="1:7" s="57" customFormat="1" ht="47.25" customHeight="1">
      <c r="A16" s="135" t="s">
        <v>75</v>
      </c>
      <c r="B16" s="117" t="s">
        <v>76</v>
      </c>
      <c r="C16" s="128" t="s">
        <v>77</v>
      </c>
      <c r="D16" s="64" t="s">
        <v>78</v>
      </c>
      <c r="E16" s="117" t="s">
        <v>79</v>
      </c>
      <c r="F16" s="121" t="s">
        <v>80</v>
      </c>
      <c r="G16" s="137">
        <v>1</v>
      </c>
    </row>
    <row r="17" spans="1:7" s="57" customFormat="1" ht="95.25" customHeight="1">
      <c r="A17" s="136"/>
      <c r="B17" s="118"/>
      <c r="C17" s="129"/>
      <c r="D17" s="65" t="s">
        <v>81</v>
      </c>
      <c r="E17" s="118"/>
      <c r="F17" s="122"/>
      <c r="G17" s="138"/>
    </row>
    <row r="18" spans="1:7" s="57" customFormat="1" ht="102" customHeight="1">
      <c r="A18" s="66" t="s">
        <v>82</v>
      </c>
      <c r="B18" s="67" t="s">
        <v>83</v>
      </c>
      <c r="C18" s="68" t="s">
        <v>84</v>
      </c>
      <c r="D18" s="69"/>
      <c r="E18" s="67" t="s">
        <v>85</v>
      </c>
      <c r="F18" s="60" t="s">
        <v>86</v>
      </c>
      <c r="G18" s="60">
        <v>0.6</v>
      </c>
    </row>
    <row r="19" spans="1:7" s="57" customFormat="1" ht="60" customHeight="1">
      <c r="A19" s="115" t="s">
        <v>87</v>
      </c>
      <c r="B19" s="117" t="s">
        <v>88</v>
      </c>
      <c r="C19" s="125"/>
      <c r="D19" s="70"/>
      <c r="E19" s="117" t="s">
        <v>89</v>
      </c>
      <c r="F19" s="121" t="s">
        <v>90</v>
      </c>
      <c r="G19" s="123">
        <v>1</v>
      </c>
    </row>
    <row r="20" spans="1:7" s="57" customFormat="1" ht="76.5" customHeight="1">
      <c r="A20" s="116"/>
      <c r="B20" s="118"/>
      <c r="C20" s="126"/>
      <c r="D20" s="71" t="s">
        <v>91</v>
      </c>
      <c r="E20" s="127"/>
      <c r="F20" s="122"/>
      <c r="G20" s="124"/>
    </row>
    <row r="21" spans="1:7" s="57" customFormat="1" ht="47.25">
      <c r="A21" s="72" t="s">
        <v>92</v>
      </c>
      <c r="B21" s="73" t="s">
        <v>93</v>
      </c>
      <c r="C21" s="74"/>
      <c r="D21" s="75" t="s">
        <v>94</v>
      </c>
      <c r="E21" s="74"/>
      <c r="F21" s="76" t="s">
        <v>95</v>
      </c>
      <c r="G21" s="77">
        <f>25/31</f>
        <v>0.80645161290322576</v>
      </c>
    </row>
    <row r="22" spans="1:7" s="57" customFormat="1" ht="60" customHeight="1">
      <c r="A22" s="115" t="s">
        <v>96</v>
      </c>
      <c r="B22" s="117" t="s">
        <v>97</v>
      </c>
      <c r="C22" s="128" t="s">
        <v>98</v>
      </c>
      <c r="D22" s="75"/>
      <c r="E22" s="130"/>
      <c r="F22" s="130"/>
      <c r="G22" s="123">
        <v>1</v>
      </c>
    </row>
    <row r="23" spans="1:7" s="57" customFormat="1" ht="108.75" customHeight="1">
      <c r="A23" s="116"/>
      <c r="B23" s="118"/>
      <c r="C23" s="129"/>
      <c r="D23" s="71" t="s">
        <v>99</v>
      </c>
      <c r="E23" s="131"/>
      <c r="F23" s="131"/>
      <c r="G23" s="124"/>
    </row>
    <row r="24" spans="1:7" s="57" customFormat="1" ht="47.25">
      <c r="A24" s="72" t="s">
        <v>100</v>
      </c>
      <c r="B24" s="58" t="s">
        <v>101</v>
      </c>
      <c r="C24" s="74"/>
      <c r="D24" s="71" t="s">
        <v>102</v>
      </c>
      <c r="E24" s="74"/>
      <c r="F24" s="74"/>
      <c r="G24" s="77">
        <v>1</v>
      </c>
    </row>
    <row r="25" spans="1:7" s="57" customFormat="1" ht="78.75">
      <c r="A25" s="72" t="s">
        <v>103</v>
      </c>
      <c r="B25" s="58" t="s">
        <v>104</v>
      </c>
      <c r="C25" s="74"/>
      <c r="D25" s="73" t="s">
        <v>105</v>
      </c>
      <c r="E25" s="74"/>
      <c r="F25" s="74"/>
      <c r="G25" s="77">
        <v>1</v>
      </c>
    </row>
    <row r="26" spans="1:7" s="57" customFormat="1" ht="219" customHeight="1">
      <c r="A26" s="72" t="s">
        <v>106</v>
      </c>
      <c r="B26" s="78" t="s">
        <v>107</v>
      </c>
      <c r="C26" s="75" t="s">
        <v>108</v>
      </c>
      <c r="D26" s="60" t="s">
        <v>109</v>
      </c>
      <c r="E26" s="75"/>
      <c r="F26" s="67" t="s">
        <v>110</v>
      </c>
      <c r="G26" s="60" t="s">
        <v>111</v>
      </c>
    </row>
    <row r="27" spans="1:7" s="57" customFormat="1" ht="47.25" customHeight="1">
      <c r="A27" s="115" t="s">
        <v>112</v>
      </c>
      <c r="B27" s="117" t="s">
        <v>113</v>
      </c>
      <c r="C27" s="119" t="s">
        <v>114</v>
      </c>
      <c r="D27" s="70"/>
      <c r="E27" s="117" t="s">
        <v>115</v>
      </c>
      <c r="F27" s="121" t="s">
        <v>116</v>
      </c>
      <c r="G27" s="123">
        <v>1</v>
      </c>
    </row>
    <row r="28" spans="1:7" s="57" customFormat="1" ht="81.75" customHeight="1">
      <c r="A28" s="116"/>
      <c r="B28" s="118"/>
      <c r="C28" s="120"/>
      <c r="D28" s="71" t="s">
        <v>117</v>
      </c>
      <c r="E28" s="118"/>
      <c r="F28" s="122"/>
      <c r="G28" s="124"/>
    </row>
    <row r="29" spans="1:7" s="63" customFormat="1">
      <c r="A29" s="79" t="s">
        <v>118</v>
      </c>
      <c r="B29" s="112" t="s">
        <v>119</v>
      </c>
      <c r="C29" s="113"/>
      <c r="D29" s="113"/>
      <c r="E29" s="113"/>
      <c r="F29" s="113"/>
      <c r="G29" s="114"/>
    </row>
    <row r="30" spans="1:7" s="57" customFormat="1" ht="110.25">
      <c r="A30" s="72" t="s">
        <v>120</v>
      </c>
      <c r="B30" s="80" t="s">
        <v>121</v>
      </c>
      <c r="C30" s="74"/>
      <c r="D30" s="74"/>
      <c r="E30" s="73" t="s">
        <v>122</v>
      </c>
      <c r="F30" s="74" t="s">
        <v>123</v>
      </c>
      <c r="G30" s="76" t="s">
        <v>124</v>
      </c>
    </row>
    <row r="31" spans="1:7" s="57" customFormat="1" ht="78.75">
      <c r="A31" s="72" t="s">
        <v>125</v>
      </c>
      <c r="B31" s="81" t="s">
        <v>126</v>
      </c>
      <c r="C31" s="74"/>
      <c r="D31" s="74"/>
      <c r="E31" s="73" t="s">
        <v>127</v>
      </c>
      <c r="F31" s="74"/>
      <c r="G31" s="76" t="s">
        <v>124</v>
      </c>
    </row>
    <row r="32" spans="1:7" s="57" customFormat="1" ht="47.25">
      <c r="A32" s="72" t="s">
        <v>128</v>
      </c>
      <c r="B32" s="58" t="s">
        <v>129</v>
      </c>
      <c r="C32" s="74"/>
      <c r="D32" s="73" t="s">
        <v>130</v>
      </c>
      <c r="E32" s="74"/>
      <c r="F32" s="74"/>
      <c r="G32" s="76" t="s">
        <v>124</v>
      </c>
    </row>
    <row r="35" spans="1:4" s="84" customFormat="1" ht="16.5">
      <c r="A35" s="82"/>
      <c r="B35" s="83" t="s">
        <v>40</v>
      </c>
      <c r="D35" s="85" t="s">
        <v>41</v>
      </c>
    </row>
    <row r="36" spans="1:4" s="84" customFormat="1" ht="16.5">
      <c r="A36" s="82"/>
      <c r="B36" s="86"/>
      <c r="D36" s="87"/>
    </row>
    <row r="37" spans="1:4" s="84" customFormat="1" ht="33">
      <c r="A37" s="82"/>
      <c r="B37" s="88" t="s">
        <v>42</v>
      </c>
      <c r="D37" s="89" t="s">
        <v>43</v>
      </c>
    </row>
    <row r="38" spans="1:4" s="84" customFormat="1" ht="16.5">
      <c r="A38" s="82"/>
      <c r="B38" s="83"/>
      <c r="D38" s="90"/>
    </row>
    <row r="39" spans="1:4" s="84" customFormat="1" ht="33">
      <c r="A39" s="82"/>
      <c r="B39" s="91" t="s">
        <v>44</v>
      </c>
      <c r="D39" s="85" t="s">
        <v>45</v>
      </c>
    </row>
  </sheetData>
  <mergeCells count="36">
    <mergeCell ref="A2:G2"/>
    <mergeCell ref="A3:G3"/>
    <mergeCell ref="A4:G4"/>
    <mergeCell ref="A5:G5"/>
    <mergeCell ref="A13:A14"/>
    <mergeCell ref="B13:B14"/>
    <mergeCell ref="C13:C14"/>
    <mergeCell ref="E13:E14"/>
    <mergeCell ref="F13:F14"/>
    <mergeCell ref="G13:G14"/>
    <mergeCell ref="B15:G15"/>
    <mergeCell ref="A16:A17"/>
    <mergeCell ref="B16:B17"/>
    <mergeCell ref="C16:C17"/>
    <mergeCell ref="E16:E17"/>
    <mergeCell ref="F16:F17"/>
    <mergeCell ref="G16:G17"/>
    <mergeCell ref="G22:G23"/>
    <mergeCell ref="A19:A20"/>
    <mergeCell ref="B19:B20"/>
    <mergeCell ref="C19:C20"/>
    <mergeCell ref="E19:E20"/>
    <mergeCell ref="F19:F20"/>
    <mergeCell ref="G19:G20"/>
    <mergeCell ref="A22:A23"/>
    <mergeCell ref="B22:B23"/>
    <mergeCell ref="C22:C23"/>
    <mergeCell ref="E22:E23"/>
    <mergeCell ref="F22:F23"/>
    <mergeCell ref="B29:G29"/>
    <mergeCell ref="A27:A28"/>
    <mergeCell ref="B27:B28"/>
    <mergeCell ref="C27:C28"/>
    <mergeCell ref="E27:E28"/>
    <mergeCell ref="F27:F28"/>
    <mergeCell ref="G27:G28"/>
  </mergeCells>
  <pageMargins left="0.70866141732283472" right="0.19685039370078741" top="0.31496062992125984" bottom="0.31496062992125984" header="0.31496062992125984" footer="0.31496062992125984"/>
  <pageSetup paperSize="9" scale="54" fitToHeight="2" orientation="landscape" r:id="rId1"/>
  <rowBreaks count="2" manualBreakCount="2">
    <brk id="18" max="6" man="1"/>
    <brk id="33" max="6" man="1"/>
  </rowBreaks>
  <drawing r:id="rId2"/>
  <legacyDrawing r:id="rId3"/>
  <oleObjects>
    <oleObject progId="Word.Document.12" shapeId="409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2013</vt:lpstr>
      <vt:lpstr>расчет1 </vt:lpstr>
      <vt:lpstr> расчет2 </vt:lpstr>
      <vt:lpstr>' расчет2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2018-05-24T13:12:37Z</dcterms:modified>
</cp:coreProperties>
</file>